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MARCO PC\ISO\CORONETTA\ISO\3_modulistica\"/>
    </mc:Choice>
  </mc:AlternateContent>
  <xr:revisionPtr revIDLastSave="0" documentId="13_ncr:1_{52D80DC0-9290-462D-B23A-583E6BCE02D3}" xr6:coauthVersionLast="47" xr6:coauthVersionMax="47" xr10:uidLastSave="{00000000-0000-0000-0000-000000000000}"/>
  <bookViews>
    <workbookView xWindow="-120" yWindow="-120" windowWidth="29040" windowHeight="15840" tabRatio="626" xr2:uid="{00000000-000D-0000-FFFF-FFFF00000000}"/>
  </bookViews>
  <sheets>
    <sheet name="FOGLIO DATI" sheetId="4" r:id="rId1"/>
  </sheets>
  <calcPr calcId="191029"/>
</workbook>
</file>

<file path=xl/calcChain.xml><?xml version="1.0" encoding="utf-8"?>
<calcChain xmlns="http://schemas.openxmlformats.org/spreadsheetml/2006/main">
  <c r="D23" i="4" l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E23" i="4"/>
  <c r="F23" i="4" s="1"/>
  <c r="C14" i="4" s="1"/>
  <c r="C13" i="4"/>
  <c r="E24" i="4" l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</calcChain>
</file>

<file path=xl/sharedStrings.xml><?xml version="1.0" encoding="utf-8"?>
<sst xmlns="http://schemas.openxmlformats.org/spreadsheetml/2006/main" count="28" uniqueCount="27">
  <si>
    <t>Prodotto</t>
  </si>
  <si>
    <t>Fase di processo</t>
  </si>
  <si>
    <t>Parametro di controllo</t>
  </si>
  <si>
    <t>Unità di misura</t>
  </si>
  <si>
    <t>Valori rilevati</t>
  </si>
  <si>
    <t>Data di rilievo o numero del campione</t>
  </si>
  <si>
    <t>Scost.</t>
  </si>
  <si>
    <t>SGQ 9001:2015</t>
  </si>
  <si>
    <t>Control Sheet</t>
  </si>
  <si>
    <t>** compilare solo le parti evidenziate in giallo **</t>
  </si>
  <si>
    <t>Prodotto n° 1</t>
  </si>
  <si>
    <t>Validato da RDP(PRO)</t>
  </si>
  <si>
    <t>nominativo e firma</t>
  </si>
  <si>
    <t>(ATTRIBUTI)</t>
  </si>
  <si>
    <t>Verifica funzionalità</t>
  </si>
  <si>
    <t>Attributo</t>
  </si>
  <si>
    <t>Valori di riferimento</t>
  </si>
  <si>
    <t>(1) - (O)</t>
  </si>
  <si>
    <t>Conforme (1) - Non Conforme (O)</t>
  </si>
  <si>
    <t>% media NC pianificato</t>
  </si>
  <si>
    <t>% media NC rilevate</t>
  </si>
  <si>
    <t>%</t>
  </si>
  <si>
    <t>% NC Pianificato</t>
  </si>
  <si>
    <t>% NC Rilevate</t>
  </si>
  <si>
    <t>Scostamento dal Target</t>
  </si>
  <si>
    <t>MOD 850_H</t>
  </si>
  <si>
    <t>Pangea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</si>
</sst>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VERO&quot;;&quot;VERO&quot;;&quot;FALSO&quot;"/>
  </numFmts>
  <fonts count="8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10"/>
      <name val="Century Gothic"/>
      <family val="2"/>
    </font>
    <font>
      <b/>
      <sz val="14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6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horizontal="right" vertical="center" wrapText="1"/>
    </xf>
    <xf numFmtId="0" fontId="5" fillId="0" borderId="8" xfId="1" applyFont="1" applyBorder="1" applyAlignment="1">
      <alignment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2" fillId="0" borderId="0" xfId="1" applyFont="1" applyAlignment="1">
      <alignment wrapText="1"/>
    </xf>
    <xf numFmtId="1" fontId="3" fillId="0" borderId="2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 wrapText="1"/>
    </xf>
    <xf numFmtId="0" fontId="6" fillId="0" borderId="11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10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right"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14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</cellXfs>
  <cellStyles count="2">
    <cellStyle name="Normale" xfId="0" builtinId="0"/>
    <cellStyle name="Normale_MLSP44 Rev.0 - Carte di controllo" xfId="1" xr:uid="{00000000-0005-0000-0000-000001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94520547945202E-2"/>
          <c:y val="2.2187004754358162E-2"/>
          <c:w val="0.72374429223744297"/>
          <c:h val="0.952456418383518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'FOGLIO DATI'!$C$22</c:f>
              <c:strCache>
                <c:ptCount val="1"/>
                <c:pt idx="0">
                  <c:v>Valori rilevati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</c:spPr>
          </c:marker>
          <c:xVal>
            <c:numRef>
              <c:f>'FOGLIO DATI'!$B$23:$B$52</c:f>
              <c:numCache>
                <c:formatCode>m/d/yyyy</c:formatCode>
                <c:ptCount val="30"/>
                <c:pt idx="0">
                  <c:v>42332</c:v>
                </c:pt>
                <c:pt idx="1">
                  <c:v>42333</c:v>
                </c:pt>
                <c:pt idx="2">
                  <c:v>42334</c:v>
                </c:pt>
                <c:pt idx="3">
                  <c:v>42335</c:v>
                </c:pt>
                <c:pt idx="4">
                  <c:v>42336</c:v>
                </c:pt>
                <c:pt idx="5">
                  <c:v>42337</c:v>
                </c:pt>
                <c:pt idx="6">
                  <c:v>42338</c:v>
                </c:pt>
                <c:pt idx="7">
                  <c:v>42339</c:v>
                </c:pt>
                <c:pt idx="8">
                  <c:v>42340</c:v>
                </c:pt>
                <c:pt idx="9">
                  <c:v>42341</c:v>
                </c:pt>
                <c:pt idx="10">
                  <c:v>42342</c:v>
                </c:pt>
                <c:pt idx="11">
                  <c:v>42343</c:v>
                </c:pt>
                <c:pt idx="12">
                  <c:v>42344</c:v>
                </c:pt>
                <c:pt idx="13">
                  <c:v>42345</c:v>
                </c:pt>
                <c:pt idx="14">
                  <c:v>42346</c:v>
                </c:pt>
                <c:pt idx="15">
                  <c:v>42347</c:v>
                </c:pt>
                <c:pt idx="16">
                  <c:v>42348</c:v>
                </c:pt>
                <c:pt idx="17">
                  <c:v>42349</c:v>
                </c:pt>
                <c:pt idx="18">
                  <c:v>42350</c:v>
                </c:pt>
                <c:pt idx="19">
                  <c:v>42351</c:v>
                </c:pt>
                <c:pt idx="20">
                  <c:v>42352</c:v>
                </c:pt>
                <c:pt idx="21">
                  <c:v>42353</c:v>
                </c:pt>
                <c:pt idx="22">
                  <c:v>42354</c:v>
                </c:pt>
                <c:pt idx="23">
                  <c:v>42355</c:v>
                </c:pt>
                <c:pt idx="24">
                  <c:v>42356</c:v>
                </c:pt>
                <c:pt idx="25">
                  <c:v>42357</c:v>
                </c:pt>
                <c:pt idx="26">
                  <c:v>42358</c:v>
                </c:pt>
                <c:pt idx="27">
                  <c:v>42359</c:v>
                </c:pt>
                <c:pt idx="28">
                  <c:v>42360</c:v>
                </c:pt>
                <c:pt idx="29">
                  <c:v>42361</c:v>
                </c:pt>
              </c:numCache>
            </c:numRef>
          </c:xVal>
          <c:yVal>
            <c:numRef>
              <c:f>'FOGLIO DATI'!$C$23:$C$52</c:f>
              <c:numCache>
                <c:formatCode>0.00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92-4E4F-A747-EA95B0DAF52C}"/>
            </c:ext>
          </c:extLst>
        </c:ser>
        <c:ser>
          <c:idx val="1"/>
          <c:order val="1"/>
          <c:tx>
            <c:strRef>
              <c:f>'FOGLIO DATI'!$D$22</c:f>
              <c:strCache>
                <c:ptCount val="1"/>
                <c:pt idx="0">
                  <c:v>% NC Pianificato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'FOGLIO DATI'!$B$23:$B$52</c:f>
              <c:numCache>
                <c:formatCode>m/d/yyyy</c:formatCode>
                <c:ptCount val="30"/>
                <c:pt idx="0">
                  <c:v>42332</c:v>
                </c:pt>
                <c:pt idx="1">
                  <c:v>42333</c:v>
                </c:pt>
                <c:pt idx="2">
                  <c:v>42334</c:v>
                </c:pt>
                <c:pt idx="3">
                  <c:v>42335</c:v>
                </c:pt>
                <c:pt idx="4">
                  <c:v>42336</c:v>
                </c:pt>
                <c:pt idx="5">
                  <c:v>42337</c:v>
                </c:pt>
                <c:pt idx="6">
                  <c:v>42338</c:v>
                </c:pt>
                <c:pt idx="7">
                  <c:v>42339</c:v>
                </c:pt>
                <c:pt idx="8">
                  <c:v>42340</c:v>
                </c:pt>
                <c:pt idx="9">
                  <c:v>42341</c:v>
                </c:pt>
                <c:pt idx="10">
                  <c:v>42342</c:v>
                </c:pt>
                <c:pt idx="11">
                  <c:v>42343</c:v>
                </c:pt>
                <c:pt idx="12">
                  <c:v>42344</c:v>
                </c:pt>
                <c:pt idx="13">
                  <c:v>42345</c:v>
                </c:pt>
                <c:pt idx="14">
                  <c:v>42346</c:v>
                </c:pt>
                <c:pt idx="15">
                  <c:v>42347</c:v>
                </c:pt>
                <c:pt idx="16">
                  <c:v>42348</c:v>
                </c:pt>
                <c:pt idx="17">
                  <c:v>42349</c:v>
                </c:pt>
                <c:pt idx="18">
                  <c:v>42350</c:v>
                </c:pt>
                <c:pt idx="19">
                  <c:v>42351</c:v>
                </c:pt>
                <c:pt idx="20">
                  <c:v>42352</c:v>
                </c:pt>
                <c:pt idx="21">
                  <c:v>42353</c:v>
                </c:pt>
                <c:pt idx="22">
                  <c:v>42354</c:v>
                </c:pt>
                <c:pt idx="23">
                  <c:v>42355</c:v>
                </c:pt>
                <c:pt idx="24">
                  <c:v>42356</c:v>
                </c:pt>
                <c:pt idx="25">
                  <c:v>42357</c:v>
                </c:pt>
                <c:pt idx="26">
                  <c:v>42358</c:v>
                </c:pt>
                <c:pt idx="27">
                  <c:v>42359</c:v>
                </c:pt>
                <c:pt idx="28">
                  <c:v>42360</c:v>
                </c:pt>
                <c:pt idx="29">
                  <c:v>42361</c:v>
                </c:pt>
              </c:numCache>
            </c:numRef>
          </c:xVal>
          <c:yVal>
            <c:numRef>
              <c:f>'FOGLIO DATI'!$D$23:$D$52</c:f>
              <c:numCache>
                <c:formatCode>General</c:formatCode>
                <c:ptCount val="30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92-4E4F-A747-EA95B0DAF52C}"/>
            </c:ext>
          </c:extLst>
        </c:ser>
        <c:ser>
          <c:idx val="2"/>
          <c:order val="2"/>
          <c:tx>
            <c:strRef>
              <c:f>'FOGLIO DATI'!$E$22</c:f>
              <c:strCache>
                <c:ptCount val="1"/>
                <c:pt idx="0">
                  <c:v>% NC Rilevate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'FOGLIO DATI'!$B$23:$B$52</c:f>
              <c:numCache>
                <c:formatCode>m/d/yyyy</c:formatCode>
                <c:ptCount val="30"/>
                <c:pt idx="0">
                  <c:v>42332</c:v>
                </c:pt>
                <c:pt idx="1">
                  <c:v>42333</c:v>
                </c:pt>
                <c:pt idx="2">
                  <c:v>42334</c:v>
                </c:pt>
                <c:pt idx="3">
                  <c:v>42335</c:v>
                </c:pt>
                <c:pt idx="4">
                  <c:v>42336</c:v>
                </c:pt>
                <c:pt idx="5">
                  <c:v>42337</c:v>
                </c:pt>
                <c:pt idx="6">
                  <c:v>42338</c:v>
                </c:pt>
                <c:pt idx="7">
                  <c:v>42339</c:v>
                </c:pt>
                <c:pt idx="8">
                  <c:v>42340</c:v>
                </c:pt>
                <c:pt idx="9">
                  <c:v>42341</c:v>
                </c:pt>
                <c:pt idx="10">
                  <c:v>42342</c:v>
                </c:pt>
                <c:pt idx="11">
                  <c:v>42343</c:v>
                </c:pt>
                <c:pt idx="12">
                  <c:v>42344</c:v>
                </c:pt>
                <c:pt idx="13">
                  <c:v>42345</c:v>
                </c:pt>
                <c:pt idx="14">
                  <c:v>42346</c:v>
                </c:pt>
                <c:pt idx="15">
                  <c:v>42347</c:v>
                </c:pt>
                <c:pt idx="16">
                  <c:v>42348</c:v>
                </c:pt>
                <c:pt idx="17">
                  <c:v>42349</c:v>
                </c:pt>
                <c:pt idx="18">
                  <c:v>42350</c:v>
                </c:pt>
                <c:pt idx="19">
                  <c:v>42351</c:v>
                </c:pt>
                <c:pt idx="20">
                  <c:v>42352</c:v>
                </c:pt>
                <c:pt idx="21">
                  <c:v>42353</c:v>
                </c:pt>
                <c:pt idx="22">
                  <c:v>42354</c:v>
                </c:pt>
                <c:pt idx="23">
                  <c:v>42355</c:v>
                </c:pt>
                <c:pt idx="24">
                  <c:v>42356</c:v>
                </c:pt>
                <c:pt idx="25">
                  <c:v>42357</c:v>
                </c:pt>
                <c:pt idx="26">
                  <c:v>42358</c:v>
                </c:pt>
                <c:pt idx="27">
                  <c:v>42359</c:v>
                </c:pt>
                <c:pt idx="28">
                  <c:v>42360</c:v>
                </c:pt>
                <c:pt idx="29">
                  <c:v>42361</c:v>
                </c:pt>
              </c:numCache>
            </c:numRef>
          </c:xVal>
          <c:yVal>
            <c:numRef>
              <c:f>'FOGLIO DATI'!$E$23:$E$52</c:f>
              <c:numCache>
                <c:formatCode>0.00</c:formatCode>
                <c:ptCount val="30"/>
                <c:pt idx="0">
                  <c:v>0.56666666666666665</c:v>
                </c:pt>
                <c:pt idx="1">
                  <c:v>0.56666666666666665</c:v>
                </c:pt>
                <c:pt idx="2">
                  <c:v>0.56666666666666665</c:v>
                </c:pt>
                <c:pt idx="3">
                  <c:v>0.56666666666666665</c:v>
                </c:pt>
                <c:pt idx="4">
                  <c:v>0.56666666666666665</c:v>
                </c:pt>
                <c:pt idx="5">
                  <c:v>0.56666666666666665</c:v>
                </c:pt>
                <c:pt idx="6">
                  <c:v>0.56666666666666665</c:v>
                </c:pt>
                <c:pt idx="7">
                  <c:v>0.56666666666666665</c:v>
                </c:pt>
                <c:pt idx="8">
                  <c:v>0.56666666666666665</c:v>
                </c:pt>
                <c:pt idx="9">
                  <c:v>0.56666666666666665</c:v>
                </c:pt>
                <c:pt idx="10">
                  <c:v>0.56666666666666665</c:v>
                </c:pt>
                <c:pt idx="11">
                  <c:v>0.56666666666666665</c:v>
                </c:pt>
                <c:pt idx="12">
                  <c:v>0.56666666666666665</c:v>
                </c:pt>
                <c:pt idx="13">
                  <c:v>0.56666666666666665</c:v>
                </c:pt>
                <c:pt idx="14">
                  <c:v>0.56666666666666665</c:v>
                </c:pt>
                <c:pt idx="15">
                  <c:v>0.56666666666666665</c:v>
                </c:pt>
                <c:pt idx="16">
                  <c:v>0.56666666666666665</c:v>
                </c:pt>
                <c:pt idx="17">
                  <c:v>0.56666666666666665</c:v>
                </c:pt>
                <c:pt idx="18">
                  <c:v>0.56666666666666665</c:v>
                </c:pt>
                <c:pt idx="19">
                  <c:v>0.56666666666666665</c:v>
                </c:pt>
                <c:pt idx="20">
                  <c:v>0.56666666666666665</c:v>
                </c:pt>
                <c:pt idx="21">
                  <c:v>0.56666666666666665</c:v>
                </c:pt>
                <c:pt idx="22">
                  <c:v>0.56666666666666665</c:v>
                </c:pt>
                <c:pt idx="23">
                  <c:v>0.56666666666666665</c:v>
                </c:pt>
                <c:pt idx="24">
                  <c:v>0.56666666666666665</c:v>
                </c:pt>
                <c:pt idx="25">
                  <c:v>0.56666666666666665</c:v>
                </c:pt>
                <c:pt idx="26">
                  <c:v>0.56666666666666665</c:v>
                </c:pt>
                <c:pt idx="27">
                  <c:v>0.56666666666666665</c:v>
                </c:pt>
                <c:pt idx="28">
                  <c:v>0.56666666666666665</c:v>
                </c:pt>
                <c:pt idx="29">
                  <c:v>0.56666666666666665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92-4E4F-A747-EA95B0DAF52C}"/>
            </c:ext>
          </c:extLst>
        </c:ser>
        <c:ser>
          <c:idx val="3"/>
          <c:order val="3"/>
          <c:tx>
            <c:strRef>
              <c:f>'FOGLIO DATI'!$F$22</c:f>
              <c:strCache>
                <c:ptCount val="1"/>
                <c:pt idx="0">
                  <c:v>Scost.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'FOGLIO DATI'!$B$23:$B$52</c:f>
              <c:numCache>
                <c:formatCode>m/d/yyyy</c:formatCode>
                <c:ptCount val="30"/>
                <c:pt idx="0">
                  <c:v>42332</c:v>
                </c:pt>
                <c:pt idx="1">
                  <c:v>42333</c:v>
                </c:pt>
                <c:pt idx="2">
                  <c:v>42334</c:v>
                </c:pt>
                <c:pt idx="3">
                  <c:v>42335</c:v>
                </c:pt>
                <c:pt idx="4">
                  <c:v>42336</c:v>
                </c:pt>
                <c:pt idx="5">
                  <c:v>42337</c:v>
                </c:pt>
                <c:pt idx="6">
                  <c:v>42338</c:v>
                </c:pt>
                <c:pt idx="7">
                  <c:v>42339</c:v>
                </c:pt>
                <c:pt idx="8">
                  <c:v>42340</c:v>
                </c:pt>
                <c:pt idx="9">
                  <c:v>42341</c:v>
                </c:pt>
                <c:pt idx="10">
                  <c:v>42342</c:v>
                </c:pt>
                <c:pt idx="11">
                  <c:v>42343</c:v>
                </c:pt>
                <c:pt idx="12">
                  <c:v>42344</c:v>
                </c:pt>
                <c:pt idx="13">
                  <c:v>42345</c:v>
                </c:pt>
                <c:pt idx="14">
                  <c:v>42346</c:v>
                </c:pt>
                <c:pt idx="15">
                  <c:v>42347</c:v>
                </c:pt>
                <c:pt idx="16">
                  <c:v>42348</c:v>
                </c:pt>
                <c:pt idx="17">
                  <c:v>42349</c:v>
                </c:pt>
                <c:pt idx="18">
                  <c:v>42350</c:v>
                </c:pt>
                <c:pt idx="19">
                  <c:v>42351</c:v>
                </c:pt>
                <c:pt idx="20">
                  <c:v>42352</c:v>
                </c:pt>
                <c:pt idx="21">
                  <c:v>42353</c:v>
                </c:pt>
                <c:pt idx="22">
                  <c:v>42354</c:v>
                </c:pt>
                <c:pt idx="23">
                  <c:v>42355</c:v>
                </c:pt>
                <c:pt idx="24">
                  <c:v>42356</c:v>
                </c:pt>
                <c:pt idx="25">
                  <c:v>42357</c:v>
                </c:pt>
                <c:pt idx="26">
                  <c:v>42358</c:v>
                </c:pt>
                <c:pt idx="27">
                  <c:v>42359</c:v>
                </c:pt>
                <c:pt idx="28">
                  <c:v>42360</c:v>
                </c:pt>
                <c:pt idx="29">
                  <c:v>42361</c:v>
                </c:pt>
              </c:numCache>
            </c:numRef>
          </c:xVal>
          <c:yVal>
            <c:numRef>
              <c:f>'FOGLIO DATI'!$F$23:$F$52</c:f>
              <c:numCache>
                <c:formatCode>General</c:formatCode>
                <c:ptCount val="30"/>
                <c:pt idx="0" formatCode="0.00">
                  <c:v>-0.31666666666666665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92-4E4F-A747-EA95B0DAF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503712"/>
        <c:axId val="1"/>
      </c:scatterChart>
      <c:valAx>
        <c:axId val="802503712"/>
        <c:scaling>
          <c:orientation val="minMax"/>
        </c:scaling>
        <c:delete val="0"/>
        <c:axPos val="b"/>
        <c:majorGridlines/>
        <c:minorGridlines/>
        <c:numFmt formatCode="m/d/yy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2"/>
          <c:min val="-1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nextTo"/>
        <c:crossAx val="802503712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0.20091959395486522"/>
          <c:y val="1.1093835140654961E-2"/>
          <c:w val="0.5970507796114527"/>
          <c:h val="3.8036029965351006E-2"/>
        </c:manualLayout>
      </c:layout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57150</xdr:rowOff>
    </xdr:from>
    <xdr:to>
      <xdr:col>17</xdr:col>
      <xdr:colOff>714375</xdr:colOff>
      <xdr:row>19</xdr:row>
      <xdr:rowOff>95250</xdr:rowOff>
    </xdr:to>
    <xdr:graphicFrame macro="">
      <xdr:nvGraphicFramePr>
        <xdr:cNvPr id="4134" name="Grafico 1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2"/>
  <sheetViews>
    <sheetView tabSelected="1" topLeftCell="A7" zoomScaleNormal="100" zoomScaleSheetLayoutView="100" workbookViewId="0">
      <selection activeCell="B5" sqref="B5"/>
    </sheetView>
  </sheetViews>
  <sheetFormatPr defaultColWidth="11.5703125" defaultRowHeight="13.5" x14ac:dyDescent="0.25"/>
  <cols>
    <col min="1" max="1" width="11.5703125" style="19"/>
    <col min="2" max="3" width="30.7109375" style="19" customWidth="1"/>
    <col min="4" max="6" width="12.7109375" style="19" customWidth="1"/>
    <col min="7" max="16384" width="11.5703125" style="19"/>
  </cols>
  <sheetData>
    <row r="1" spans="2:6" s="6" customFormat="1" ht="24.95" customHeight="1" x14ac:dyDescent="0.2">
      <c r="B1" s="35" t="s">
        <v>26</v>
      </c>
      <c r="C1" s="7" t="s">
        <v>8</v>
      </c>
      <c r="D1" s="37" t="s">
        <v>7</v>
      </c>
      <c r="E1" s="38"/>
      <c r="F1" s="39"/>
    </row>
    <row r="2" spans="2:6" s="6" customFormat="1" ht="24.95" customHeight="1" x14ac:dyDescent="0.2">
      <c r="B2" s="36"/>
      <c r="C2" s="9" t="s">
        <v>13</v>
      </c>
      <c r="D2" s="40" t="s">
        <v>25</v>
      </c>
      <c r="E2" s="41"/>
      <c r="F2" s="42"/>
    </row>
    <row r="3" spans="2:6" s="6" customFormat="1" ht="24.95" customHeight="1" x14ac:dyDescent="0.2">
      <c r="B3" s="45" t="s">
        <v>9</v>
      </c>
      <c r="C3" s="46"/>
      <c r="D3" s="46"/>
      <c r="E3" s="46"/>
      <c r="F3" s="47"/>
    </row>
    <row r="4" spans="2:6" s="6" customFormat="1" ht="24.95" customHeight="1" x14ac:dyDescent="0.2">
      <c r="B4" s="11"/>
      <c r="C4" s="12"/>
      <c r="D4" s="12"/>
      <c r="E4" s="12"/>
      <c r="F4" s="13"/>
    </row>
    <row r="5" spans="2:6" s="6" customFormat="1" ht="24.95" customHeight="1" x14ac:dyDescent="0.2">
      <c r="B5" s="11"/>
      <c r="C5" s="12"/>
      <c r="D5" s="12"/>
      <c r="E5" s="12"/>
      <c r="F5" s="13"/>
    </row>
    <row r="6" spans="2:6" s="6" customFormat="1" ht="24.95" customHeight="1" x14ac:dyDescent="0.2">
      <c r="B6" s="11"/>
      <c r="C6" s="12"/>
      <c r="D6" s="12"/>
      <c r="E6" s="12"/>
      <c r="F6" s="13"/>
    </row>
    <row r="7" spans="2:6" s="6" customFormat="1" ht="24.95" customHeight="1" x14ac:dyDescent="0.2">
      <c r="B7" s="14" t="s">
        <v>0</v>
      </c>
      <c r="C7" s="43" t="s">
        <v>10</v>
      </c>
      <c r="D7" s="43"/>
      <c r="E7" s="43"/>
      <c r="F7" s="44"/>
    </row>
    <row r="8" spans="2:6" s="6" customFormat="1" ht="24.95" customHeight="1" x14ac:dyDescent="0.2">
      <c r="B8" s="14" t="s">
        <v>1</v>
      </c>
      <c r="C8" s="43" t="s">
        <v>14</v>
      </c>
      <c r="D8" s="43"/>
      <c r="E8" s="43"/>
      <c r="F8" s="44"/>
    </row>
    <row r="9" spans="2:6" s="6" customFormat="1" ht="24.95" customHeight="1" x14ac:dyDescent="0.2">
      <c r="B9" s="14" t="s">
        <v>2</v>
      </c>
      <c r="C9" s="4" t="s">
        <v>15</v>
      </c>
      <c r="D9" s="10"/>
      <c r="E9" s="10"/>
      <c r="F9" s="15"/>
    </row>
    <row r="10" spans="2:6" s="6" customFormat="1" ht="24.95" customHeight="1" x14ac:dyDescent="0.2">
      <c r="B10" s="14" t="s">
        <v>3</v>
      </c>
      <c r="C10" s="33" t="s">
        <v>18</v>
      </c>
      <c r="D10" s="33"/>
      <c r="E10" s="33"/>
      <c r="F10" s="34"/>
    </row>
    <row r="11" spans="2:6" s="6" customFormat="1" ht="24.95" customHeight="1" x14ac:dyDescent="0.2">
      <c r="B11" s="14" t="s">
        <v>16</v>
      </c>
      <c r="C11" s="5" t="s">
        <v>17</v>
      </c>
      <c r="D11" s="10"/>
      <c r="E11" s="10"/>
      <c r="F11" s="15"/>
    </row>
    <row r="12" spans="2:6" s="6" customFormat="1" ht="24.95" customHeight="1" x14ac:dyDescent="0.2">
      <c r="B12" s="14" t="s">
        <v>19</v>
      </c>
      <c r="C12" s="1">
        <v>25</v>
      </c>
      <c r="D12" s="10" t="s">
        <v>21</v>
      </c>
      <c r="E12" s="10"/>
      <c r="F12" s="15"/>
    </row>
    <row r="13" spans="2:6" s="6" customFormat="1" ht="24.95" customHeight="1" x14ac:dyDescent="0.2">
      <c r="B13" s="14" t="s">
        <v>20</v>
      </c>
      <c r="C13" s="25">
        <f>(AVERAGE(C23:C52))*100</f>
        <v>56.666666666666664</v>
      </c>
      <c r="D13" s="10" t="s">
        <v>21</v>
      </c>
      <c r="E13" s="10"/>
      <c r="F13" s="15"/>
    </row>
    <row r="14" spans="2:6" s="6" customFormat="1" ht="24.95" customHeight="1" x14ac:dyDescent="0.2">
      <c r="B14" s="14" t="s">
        <v>24</v>
      </c>
      <c r="C14" s="16">
        <f>F23</f>
        <v>-0.31666666666666665</v>
      </c>
      <c r="D14" s="10"/>
      <c r="E14" s="10"/>
      <c r="F14" s="15"/>
    </row>
    <row r="15" spans="2:6" s="6" customFormat="1" ht="24.95" customHeight="1" x14ac:dyDescent="0.2">
      <c r="B15" s="14"/>
      <c r="C15" s="16"/>
      <c r="D15" s="17"/>
      <c r="E15" s="17"/>
      <c r="F15" s="18"/>
    </row>
    <row r="16" spans="2:6" s="6" customFormat="1" ht="24.95" customHeight="1" x14ac:dyDescent="0.2">
      <c r="B16" s="8"/>
      <c r="C16" s="8"/>
      <c r="D16" s="8"/>
      <c r="E16" s="8"/>
      <c r="F16" s="8"/>
    </row>
    <row r="17" spans="2:6" s="6" customFormat="1" ht="24.95" customHeight="1" x14ac:dyDescent="0.2">
      <c r="B17" s="26"/>
      <c r="C17" s="26"/>
      <c r="D17" s="26"/>
      <c r="E17" s="26"/>
      <c r="F17" s="26"/>
    </row>
    <row r="18" spans="2:6" s="6" customFormat="1" ht="24.95" customHeight="1" x14ac:dyDescent="0.2">
      <c r="B18" s="10"/>
      <c r="C18" s="10"/>
      <c r="D18" s="30" t="s">
        <v>11</v>
      </c>
      <c r="E18" s="31"/>
      <c r="F18" s="32"/>
    </row>
    <row r="19" spans="2:6" s="6" customFormat="1" ht="24.95" customHeight="1" x14ac:dyDescent="0.2">
      <c r="B19" s="10"/>
      <c r="C19" s="10"/>
      <c r="D19" s="27" t="s">
        <v>12</v>
      </c>
      <c r="E19" s="28"/>
      <c r="F19" s="29"/>
    </row>
    <row r="22" spans="2:6" ht="26.25" x14ac:dyDescent="0.25">
      <c r="B22" s="20" t="s">
        <v>5</v>
      </c>
      <c r="C22" s="21" t="s">
        <v>4</v>
      </c>
      <c r="D22" s="22" t="s">
        <v>22</v>
      </c>
      <c r="E22" s="22" t="s">
        <v>23</v>
      </c>
      <c r="F22" s="21" t="s">
        <v>6</v>
      </c>
    </row>
    <row r="23" spans="2:6" x14ac:dyDescent="0.25">
      <c r="B23" s="2">
        <v>42332</v>
      </c>
      <c r="C23" s="3">
        <v>1</v>
      </c>
      <c r="D23" s="23">
        <f>C12/100</f>
        <v>0.25</v>
      </c>
      <c r="E23" s="24">
        <f>AVERAGE(C23:C52)</f>
        <v>0.56666666666666665</v>
      </c>
      <c r="F23" s="24">
        <f>D23-E23</f>
        <v>-0.31666666666666665</v>
      </c>
    </row>
    <row r="24" spans="2:6" x14ac:dyDescent="0.25">
      <c r="B24" s="2">
        <v>42333</v>
      </c>
      <c r="C24" s="3">
        <v>1</v>
      </c>
      <c r="D24" s="23">
        <f>D23</f>
        <v>0.25</v>
      </c>
      <c r="E24" s="24">
        <f>E23</f>
        <v>0.56666666666666665</v>
      </c>
      <c r="F24" s="23"/>
    </row>
    <row r="25" spans="2:6" x14ac:dyDescent="0.25">
      <c r="B25" s="2">
        <v>42334</v>
      </c>
      <c r="C25" s="3">
        <v>1</v>
      </c>
      <c r="D25" s="23">
        <f t="shared" ref="D25:D52" si="0">D24</f>
        <v>0.25</v>
      </c>
      <c r="E25" s="24">
        <f t="shared" ref="E25:E52" si="1">E24</f>
        <v>0.56666666666666665</v>
      </c>
      <c r="F25" s="23"/>
    </row>
    <row r="26" spans="2:6" x14ac:dyDescent="0.25">
      <c r="B26" s="2">
        <v>42335</v>
      </c>
      <c r="C26" s="3">
        <v>1</v>
      </c>
      <c r="D26" s="23">
        <f t="shared" si="0"/>
        <v>0.25</v>
      </c>
      <c r="E26" s="24">
        <f t="shared" si="1"/>
        <v>0.56666666666666665</v>
      </c>
      <c r="F26" s="23"/>
    </row>
    <row r="27" spans="2:6" x14ac:dyDescent="0.25">
      <c r="B27" s="2">
        <v>42336</v>
      </c>
      <c r="C27" s="3">
        <v>1</v>
      </c>
      <c r="D27" s="23">
        <f t="shared" si="0"/>
        <v>0.25</v>
      </c>
      <c r="E27" s="24">
        <f t="shared" si="1"/>
        <v>0.56666666666666665</v>
      </c>
      <c r="F27" s="23"/>
    </row>
    <row r="28" spans="2:6" x14ac:dyDescent="0.25">
      <c r="B28" s="2">
        <v>42337</v>
      </c>
      <c r="C28" s="3">
        <v>1</v>
      </c>
      <c r="D28" s="23">
        <f t="shared" si="0"/>
        <v>0.25</v>
      </c>
      <c r="E28" s="24">
        <f t="shared" si="1"/>
        <v>0.56666666666666665</v>
      </c>
      <c r="F28" s="23"/>
    </row>
    <row r="29" spans="2:6" x14ac:dyDescent="0.25">
      <c r="B29" s="2">
        <v>42338</v>
      </c>
      <c r="C29" s="3">
        <v>1</v>
      </c>
      <c r="D29" s="23">
        <f t="shared" si="0"/>
        <v>0.25</v>
      </c>
      <c r="E29" s="24">
        <f t="shared" si="1"/>
        <v>0.56666666666666665</v>
      </c>
      <c r="F29" s="23"/>
    </row>
    <row r="30" spans="2:6" x14ac:dyDescent="0.25">
      <c r="B30" s="2">
        <v>42339</v>
      </c>
      <c r="C30" s="3">
        <v>1</v>
      </c>
      <c r="D30" s="23">
        <f t="shared" si="0"/>
        <v>0.25</v>
      </c>
      <c r="E30" s="24">
        <f t="shared" si="1"/>
        <v>0.56666666666666665</v>
      </c>
      <c r="F30" s="23"/>
    </row>
    <row r="31" spans="2:6" x14ac:dyDescent="0.25">
      <c r="B31" s="2">
        <v>42340</v>
      </c>
      <c r="C31" s="3">
        <v>1</v>
      </c>
      <c r="D31" s="23">
        <f t="shared" si="0"/>
        <v>0.25</v>
      </c>
      <c r="E31" s="24">
        <f t="shared" si="1"/>
        <v>0.56666666666666665</v>
      </c>
      <c r="F31" s="23"/>
    </row>
    <row r="32" spans="2:6" x14ac:dyDescent="0.25">
      <c r="B32" s="2">
        <v>42341</v>
      </c>
      <c r="C32" s="3">
        <v>0</v>
      </c>
      <c r="D32" s="23">
        <f t="shared" si="0"/>
        <v>0.25</v>
      </c>
      <c r="E32" s="24">
        <f t="shared" si="1"/>
        <v>0.56666666666666665</v>
      </c>
      <c r="F32" s="23"/>
    </row>
    <row r="33" spans="2:6" x14ac:dyDescent="0.25">
      <c r="B33" s="2">
        <v>42342</v>
      </c>
      <c r="C33" s="3">
        <v>0</v>
      </c>
      <c r="D33" s="23">
        <f t="shared" si="0"/>
        <v>0.25</v>
      </c>
      <c r="E33" s="24">
        <f t="shared" si="1"/>
        <v>0.56666666666666665</v>
      </c>
      <c r="F33" s="23"/>
    </row>
    <row r="34" spans="2:6" x14ac:dyDescent="0.25">
      <c r="B34" s="2">
        <v>42343</v>
      </c>
      <c r="C34" s="3">
        <v>0</v>
      </c>
      <c r="D34" s="23">
        <f t="shared" si="0"/>
        <v>0.25</v>
      </c>
      <c r="E34" s="24">
        <f t="shared" si="1"/>
        <v>0.56666666666666665</v>
      </c>
      <c r="F34" s="23"/>
    </row>
    <row r="35" spans="2:6" x14ac:dyDescent="0.25">
      <c r="B35" s="2">
        <v>42344</v>
      </c>
      <c r="C35" s="3">
        <v>0</v>
      </c>
      <c r="D35" s="23">
        <f t="shared" si="0"/>
        <v>0.25</v>
      </c>
      <c r="E35" s="24">
        <f t="shared" si="1"/>
        <v>0.56666666666666665</v>
      </c>
      <c r="F35" s="23"/>
    </row>
    <row r="36" spans="2:6" x14ac:dyDescent="0.25">
      <c r="B36" s="2">
        <v>42345</v>
      </c>
      <c r="C36" s="3">
        <v>0</v>
      </c>
      <c r="D36" s="23">
        <f t="shared" si="0"/>
        <v>0.25</v>
      </c>
      <c r="E36" s="24">
        <f t="shared" si="1"/>
        <v>0.56666666666666665</v>
      </c>
      <c r="F36" s="23"/>
    </row>
    <row r="37" spans="2:6" x14ac:dyDescent="0.25">
      <c r="B37" s="2">
        <v>42346</v>
      </c>
      <c r="C37" s="3">
        <v>0</v>
      </c>
      <c r="D37" s="23">
        <f t="shared" si="0"/>
        <v>0.25</v>
      </c>
      <c r="E37" s="24">
        <f t="shared" si="1"/>
        <v>0.56666666666666665</v>
      </c>
      <c r="F37" s="23"/>
    </row>
    <row r="38" spans="2:6" x14ac:dyDescent="0.25">
      <c r="B38" s="2">
        <v>42347</v>
      </c>
      <c r="C38" s="3">
        <v>0</v>
      </c>
      <c r="D38" s="23">
        <f t="shared" si="0"/>
        <v>0.25</v>
      </c>
      <c r="E38" s="24">
        <f t="shared" si="1"/>
        <v>0.56666666666666665</v>
      </c>
      <c r="F38" s="23"/>
    </row>
    <row r="39" spans="2:6" x14ac:dyDescent="0.25">
      <c r="B39" s="2">
        <v>42348</v>
      </c>
      <c r="C39" s="3">
        <v>0</v>
      </c>
      <c r="D39" s="23">
        <f t="shared" si="0"/>
        <v>0.25</v>
      </c>
      <c r="E39" s="24">
        <f t="shared" si="1"/>
        <v>0.56666666666666665</v>
      </c>
      <c r="F39" s="23"/>
    </row>
    <row r="40" spans="2:6" x14ac:dyDescent="0.25">
      <c r="B40" s="2">
        <v>42349</v>
      </c>
      <c r="C40" s="3">
        <v>0</v>
      </c>
      <c r="D40" s="23">
        <f t="shared" si="0"/>
        <v>0.25</v>
      </c>
      <c r="E40" s="24">
        <f t="shared" si="1"/>
        <v>0.56666666666666665</v>
      </c>
      <c r="F40" s="23"/>
    </row>
    <row r="41" spans="2:6" x14ac:dyDescent="0.25">
      <c r="B41" s="2">
        <v>42350</v>
      </c>
      <c r="C41" s="3">
        <v>0</v>
      </c>
      <c r="D41" s="23">
        <f t="shared" si="0"/>
        <v>0.25</v>
      </c>
      <c r="E41" s="24">
        <f t="shared" si="1"/>
        <v>0.56666666666666665</v>
      </c>
      <c r="F41" s="23"/>
    </row>
    <row r="42" spans="2:6" x14ac:dyDescent="0.25">
      <c r="B42" s="2">
        <v>42351</v>
      </c>
      <c r="C42" s="3">
        <v>0</v>
      </c>
      <c r="D42" s="23">
        <f t="shared" si="0"/>
        <v>0.25</v>
      </c>
      <c r="E42" s="24">
        <f t="shared" si="1"/>
        <v>0.56666666666666665</v>
      </c>
      <c r="F42" s="23"/>
    </row>
    <row r="43" spans="2:6" x14ac:dyDescent="0.25">
      <c r="B43" s="2">
        <v>42352</v>
      </c>
      <c r="C43" s="3">
        <v>0</v>
      </c>
      <c r="D43" s="23">
        <f t="shared" si="0"/>
        <v>0.25</v>
      </c>
      <c r="E43" s="24">
        <f t="shared" si="1"/>
        <v>0.56666666666666665</v>
      </c>
      <c r="F43" s="23"/>
    </row>
    <row r="44" spans="2:6" x14ac:dyDescent="0.25">
      <c r="B44" s="2">
        <v>42353</v>
      </c>
      <c r="C44" s="3">
        <v>0</v>
      </c>
      <c r="D44" s="23">
        <f t="shared" si="0"/>
        <v>0.25</v>
      </c>
      <c r="E44" s="24">
        <f t="shared" si="1"/>
        <v>0.56666666666666665</v>
      </c>
      <c r="F44" s="23"/>
    </row>
    <row r="45" spans="2:6" x14ac:dyDescent="0.25">
      <c r="B45" s="2">
        <v>42354</v>
      </c>
      <c r="C45" s="3">
        <v>1</v>
      </c>
      <c r="D45" s="23">
        <f t="shared" si="0"/>
        <v>0.25</v>
      </c>
      <c r="E45" s="24">
        <f t="shared" si="1"/>
        <v>0.56666666666666665</v>
      </c>
      <c r="F45" s="23"/>
    </row>
    <row r="46" spans="2:6" x14ac:dyDescent="0.25">
      <c r="B46" s="2">
        <v>42355</v>
      </c>
      <c r="C46" s="3">
        <v>1</v>
      </c>
      <c r="D46" s="23">
        <f t="shared" si="0"/>
        <v>0.25</v>
      </c>
      <c r="E46" s="24">
        <f t="shared" si="1"/>
        <v>0.56666666666666665</v>
      </c>
      <c r="F46" s="23"/>
    </row>
    <row r="47" spans="2:6" x14ac:dyDescent="0.25">
      <c r="B47" s="2">
        <v>42356</v>
      </c>
      <c r="C47" s="3">
        <v>1</v>
      </c>
      <c r="D47" s="23">
        <f t="shared" si="0"/>
        <v>0.25</v>
      </c>
      <c r="E47" s="24">
        <f t="shared" si="1"/>
        <v>0.56666666666666665</v>
      </c>
      <c r="F47" s="23"/>
    </row>
    <row r="48" spans="2:6" x14ac:dyDescent="0.25">
      <c r="B48" s="2">
        <v>42357</v>
      </c>
      <c r="C48" s="3">
        <v>1</v>
      </c>
      <c r="D48" s="23">
        <f t="shared" si="0"/>
        <v>0.25</v>
      </c>
      <c r="E48" s="24">
        <f t="shared" si="1"/>
        <v>0.56666666666666665</v>
      </c>
      <c r="F48" s="23"/>
    </row>
    <row r="49" spans="2:6" x14ac:dyDescent="0.25">
      <c r="B49" s="2">
        <v>42358</v>
      </c>
      <c r="C49" s="3">
        <v>1</v>
      </c>
      <c r="D49" s="23">
        <f t="shared" si="0"/>
        <v>0.25</v>
      </c>
      <c r="E49" s="24">
        <f t="shared" si="1"/>
        <v>0.56666666666666665</v>
      </c>
      <c r="F49" s="23"/>
    </row>
    <row r="50" spans="2:6" x14ac:dyDescent="0.25">
      <c r="B50" s="2">
        <v>42359</v>
      </c>
      <c r="C50" s="3">
        <v>1</v>
      </c>
      <c r="D50" s="23">
        <f t="shared" si="0"/>
        <v>0.25</v>
      </c>
      <c r="E50" s="24">
        <f t="shared" si="1"/>
        <v>0.56666666666666665</v>
      </c>
      <c r="F50" s="23"/>
    </row>
    <row r="51" spans="2:6" x14ac:dyDescent="0.25">
      <c r="B51" s="2">
        <v>42360</v>
      </c>
      <c r="C51" s="3">
        <v>1</v>
      </c>
      <c r="D51" s="23">
        <f t="shared" si="0"/>
        <v>0.25</v>
      </c>
      <c r="E51" s="24">
        <f t="shared" si="1"/>
        <v>0.56666666666666665</v>
      </c>
      <c r="F51" s="23"/>
    </row>
    <row r="52" spans="2:6" x14ac:dyDescent="0.25">
      <c r="B52" s="2">
        <v>42361</v>
      </c>
      <c r="C52" s="3">
        <v>1</v>
      </c>
      <c r="D52" s="23">
        <f t="shared" si="0"/>
        <v>0.25</v>
      </c>
      <c r="E52" s="24">
        <f t="shared" si="1"/>
        <v>0.56666666666666665</v>
      </c>
      <c r="F52" s="23"/>
    </row>
  </sheetData>
  <sheetProtection password="DF1E" sheet="1"/>
  <mergeCells count="10">
    <mergeCell ref="B17:F17"/>
    <mergeCell ref="D19:F19"/>
    <mergeCell ref="D18:F18"/>
    <mergeCell ref="C10:F10"/>
    <mergeCell ref="B1:B2"/>
    <mergeCell ref="D1:F1"/>
    <mergeCell ref="D2:F2"/>
    <mergeCell ref="C7:F7"/>
    <mergeCell ref="C8:F8"/>
    <mergeCell ref="B3:F3"/>
  </mergeCells>
  <phoneticPr fontId="1" type="noConversion"/>
  <conditionalFormatting sqref="C14">
    <cfRule type="cellIs" dxfId="0" priority="1" stopIfTrue="1" operator="lessThan">
      <formula>0</formula>
    </cfRule>
  </conditionalFormatting>
  <printOptions horizontalCentered="1"/>
  <pageMargins left="0.78740157480314965" right="0.78740157480314965" top="0.82677165354330717" bottom="0.82677165354330717" header="0.78740157480314965" footer="0.78740157480314965"/>
  <pageSetup paperSize="9" orientation="landscape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Marco</cp:lastModifiedBy>
  <cp:lastPrinted>2016-01-10T15:42:50Z</cp:lastPrinted>
  <dcterms:created xsi:type="dcterms:W3CDTF">1996-11-05T10:16:36Z</dcterms:created>
  <dcterms:modified xsi:type="dcterms:W3CDTF">2023-05-24T08:16:50Z</dcterms:modified>
</cp:coreProperties>
</file>